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<sst xmlns="http://schemas.openxmlformats.org/spreadsheetml/2006/main" count="211" uniqueCount="169">
  <si>
    <t>{l}ТФУ МФ РБ Бураевского района</t>
  </si>
  <si>
    <t xml:space="preserve"> об исполнении бюджета</t>
  </si>
  <si>
    <t>Код</t>
  </si>
  <si>
    <t>Классификация</t>
  </si>
  <si>
    <t>Касса</t>
  </si>
  <si>
    <t>Доходы</t>
  </si>
  <si>
    <t>\ \0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</si>
  <si>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</si>
  <si>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</si>
  <si>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имущество физических лиц, зачисляемый в бюджеты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</si>
  <si>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</si>
  <si>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\1060601310\182\1000\110 01\0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</si>
  <si>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 для целей жилищного строительства)</t>
  </si>
  <si>
    <t>Дотации  бюджетам  поселений  на выравнивание уровня бюджетной обеспеченности</t>
  </si>
  <si>
    <t>Расходы</t>
  </si>
  <si>
    <t>\\\\\ \0</t>
  </si>
  <si>
    <t>Заработная плата</t>
  </si>
  <si>
    <t>Услуги связи</t>
  </si>
  <si>
    <t>ПРОФИЦИТ БЮДЖЕТА (со знаком "плюс"), ДЕФИЦИТ БЮДЖЕТА (со знаком "минус")</t>
  </si>
  <si>
    <t>ИСТОЧНИКИ ФИНАНСИРОВАНИЯ</t>
  </si>
  <si>
    <t>Прочие остатки денежных средств бюджетов поселений</t>
  </si>
  <si>
    <t>ИЗМЕНЕНИЕ ОСТАТКОВ СРЕДСТВ БЮДЖЕТА НА СЧЕТАХ В БАНКАХ В РУБЛЯХ И В ВАЛЮТЕ</t>
  </si>
  <si>
    <t>Остатки на начало года</t>
  </si>
  <si>
    <t>Остатки на конец отч.периода</t>
  </si>
  <si>
    <t>Проверочная запись</t>
  </si>
  <si>
    <t>Откл (План - Касса)</t>
  </si>
  <si>
    <t>% испол-я</t>
  </si>
  <si>
    <t xml:space="preserve"> 801106511004 Администрация сельского поселения  Челкаковский  сельсовет муниципального района Бураевский район Республики Башкортостан</t>
  </si>
  <si>
    <t>\1010204001\182\1000\110 01\0</t>
  </si>
  <si>
    <t>Глава администраций сельского поселения</t>
  </si>
  <si>
    <t>Челкаковский сельсовет.</t>
  </si>
  <si>
    <t>Главный бухгалтер:</t>
  </si>
  <si>
    <t>Единый сельскохозяиственный налог</t>
  </si>
  <si>
    <t>З\налог по обязательствам прошлых лет</t>
  </si>
  <si>
    <t xml:space="preserve">                      бланк                                                                                                                                                                                                                                     </t>
  </si>
  <si>
    <t>\1060103010\182\2000\110 01\0</t>
  </si>
  <si>
    <t>\1060602310\182\2000\110 01\0</t>
  </si>
  <si>
    <t>\1060103010\182\1000\110 01\0</t>
  </si>
  <si>
    <t xml:space="preserve">Налог на доходы физических лиц </t>
  </si>
  <si>
    <t>\1060601310\182\2000\110 01\0</t>
  </si>
  <si>
    <t>услуги на содержание имущества</t>
  </si>
  <si>
    <t xml:space="preserve"> </t>
  </si>
  <si>
    <t>\1060103010\182\0000\110 01\0</t>
  </si>
  <si>
    <t>\1060601310\182\0000\110 01\0</t>
  </si>
  <si>
    <t>Государственная пошлина</t>
  </si>
  <si>
    <t>Налог на доходы физических лиц с доходов</t>
  </si>
  <si>
    <t>\1060602310\182\1000\110 01\0</t>
  </si>
  <si>
    <t>Нотариальный тариф</t>
  </si>
  <si>
    <t>\1060601310\182\3000\110 01\0</t>
  </si>
  <si>
    <t>Аппарат</t>
  </si>
  <si>
    <t>\1010204001\182\2000\110 01\0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</si>
  <si>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</si>
  <si>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</si>
  <si>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Выполнение функций органами местного самоуправления</t>
  </si>
  <si>
    <t>Обеспечение пожарной безопасности</t>
  </si>
  <si>
    <t>\0310\\\\\\\ \</t>
  </si>
  <si>
    <t>\0402\\\\\\\ \</t>
  </si>
  <si>
    <t>\0105020110\791\0000\001\</t>
  </si>
  <si>
    <t>\0105020110\791\0000\002\</t>
  </si>
  <si>
    <t>Поступление от других бюджетов</t>
  </si>
  <si>
    <t>\1090405010\182\2000\110 01\0</t>
  </si>
  <si>
    <t>\1090405010\182\1000\ 110 01\0</t>
  </si>
  <si>
    <t>\10520110\791\0000\610\</t>
  </si>
  <si>
    <t>\10520110\791\0000\510\</t>
  </si>
  <si>
    <t>\010502110\791\0000\002\</t>
  </si>
  <si>
    <t>услуги в области информационных технологий</t>
  </si>
  <si>
    <t>Снабжение населения топливом</t>
  </si>
  <si>
    <t>Уплата налогов, входящих в группу налога на имущество</t>
  </si>
  <si>
    <t>Уплата налогов</t>
  </si>
  <si>
    <t>Уплата иных налогов</t>
  </si>
  <si>
    <t>Иные расходы</t>
  </si>
  <si>
    <t>Реализация других функций связанных с обеспечением национальной безопасности</t>
  </si>
  <si>
    <t>Обеспечение  деятельности подведомственных учреждений</t>
  </si>
  <si>
    <t>Национальная экономика</t>
  </si>
  <si>
    <t>типографические работы услуги</t>
  </si>
  <si>
    <t>иные работы и услуги</t>
  </si>
  <si>
    <t>Благоустройство</t>
  </si>
  <si>
    <t>\0503\\\\\\\\ \</t>
  </si>
  <si>
    <t xml:space="preserve">                                    \Сайфутдинов Р.Ф\</t>
  </si>
  <si>
    <t>назначено</t>
  </si>
  <si>
    <t>\2020100110\791\0000\151\</t>
  </si>
  <si>
    <t>\2020100310\791\0000\151\</t>
  </si>
  <si>
    <t>\1080402001\791\0000\110 01\0</t>
  </si>
  <si>
    <t>\1130305010\791\0000\130 01\0</t>
  </si>
  <si>
    <t>Начисления на выплаты по оплате труда</t>
  </si>
  <si>
    <t>Оплата услуг потребления электроэнергии</t>
  </si>
  <si>
    <t>иные расходы</t>
  </si>
  <si>
    <t>\1050301001\182\0000\110 01\0</t>
  </si>
  <si>
    <t>\1050301001\182\1000\110 01\0</t>
  </si>
  <si>
    <t>\1050301001\182\2000\110 01\0</t>
  </si>
  <si>
    <t>\1140205210\863\0000\410 01\0</t>
  </si>
  <si>
    <t>\1140601310\863\0000\430 01\0</t>
  </si>
  <si>
    <t>Доходы от реализации имущества</t>
  </si>
  <si>
    <t>Доходы от продажи земельных участков</t>
  </si>
  <si>
    <t>\2020301510\791\0000\151\</t>
  </si>
  <si>
    <t>Субвенции бюджетам поселений на осуществление первичного воинского учета</t>
  </si>
  <si>
    <t>\2020905410\791\7301\151\</t>
  </si>
  <si>
    <t>\1050302001\182\1000\110 01\0</t>
  </si>
  <si>
    <t>\1050302001\182\2000\110 01\0</t>
  </si>
  <si>
    <t>\1050302001\182\3000\110 01\0</t>
  </si>
  <si>
    <t>\1050302001\182\0000\110 01\0</t>
  </si>
  <si>
    <t>\1060602310\182\0000\110 01\0</t>
  </si>
  <si>
    <t>\1010201001\182\0000\110 01\0</t>
  </si>
  <si>
    <t>\10102010101\182\1000\110 01\0</t>
  </si>
  <si>
    <t>\10102010101\182\2000\110 01\0</t>
  </si>
  <si>
    <t>\10102010101\182\3000\110 01\0</t>
  </si>
  <si>
    <t>\1050301001\182\3000\110 01\0</t>
  </si>
  <si>
    <t>\0707\791\\\\\\\\</t>
  </si>
  <si>
    <t>молодежная политика</t>
  </si>
  <si>
    <t>резервныйе фонды</t>
  </si>
  <si>
    <t>резервные фонды</t>
  </si>
  <si>
    <t>Месячный отчет</t>
  </si>
  <si>
    <t>\0707\791\4310100\244\340.3\ФЗ131-03_125\\РП-А-3900\2-00-000-000\0</t>
  </si>
  <si>
    <t>\1110501310\863\0000\120 01\0</t>
  </si>
  <si>
    <t>Прочие безвозмездные поступления в бюджеты поселений от бюджетов муниципальных районов</t>
  </si>
  <si>
    <t>содержание иного имущества</t>
  </si>
  <si>
    <t>осуществление полномочий первичного воинского учета</t>
  </si>
  <si>
    <t>прочие налоги</t>
  </si>
  <si>
    <t>\1170505010\791\0000\180 01\0</t>
  </si>
  <si>
    <t>\1060103010\182\3000\110 01\0</t>
  </si>
  <si>
    <t>\0409\791\3150000\244\225.2\ФЗ131-01_102\\РП-А-1200\1-29-П00-О00\0</t>
  </si>
  <si>
    <t>\0409\791\3150000</t>
  </si>
  <si>
    <t>дорожное хозяйство</t>
  </si>
  <si>
    <t>\2020499910\791\7502\151\</t>
  </si>
  <si>
    <t>содержание мест захоронения</t>
  </si>
  <si>
    <t>\0105020110\791\001а\</t>
  </si>
  <si>
    <t>\010502110\791\0000\002а\</t>
  </si>
  <si>
    <t>\0102\\\\\\\\ \</t>
  </si>
  <si>
    <t>\0102\791\99\0\0203\121\211\\\\</t>
  </si>
  <si>
    <t>\0102\791\99\0\0203\121\213\ФЗ131-03_98\\РП-А-0100\3.00.000.000\\</t>
  </si>
  <si>
    <t>\0102\791\99\0\0203\121\\\\\ \</t>
  </si>
  <si>
    <t>\0102\791\99\0\0203\\\\\\ \</t>
  </si>
  <si>
    <t>\0104\791\99\0\0204\121\\\\\ \</t>
  </si>
  <si>
    <t>\0104\791\99\0\0204\121\211\ФЗ131-03_98\\РП-А-0100\3.00.000.000\\</t>
  </si>
  <si>
    <t>\0104\791\99\0\0204\121\213\ФЗ131-03_98\\РП-А-0100\3.00.000.000\\</t>
  </si>
  <si>
    <t>\0104\791\99\0\0204\244\221\ФЗ131-03_98\\РП-А-0100\3.00.000.000\\</t>
  </si>
  <si>
    <t>\0104\791\99\0\0204\244\223.6\ФЗ131-03_98\\РП-А-0100\3.00.000.000\\</t>
  </si>
  <si>
    <t>\0104\791\99\0\0204\244\225.6\ФЗ131-03_98\\РП-А-0100\3.00.000.000\\</t>
  </si>
  <si>
    <t>\0104\791\99\0\0204\242\226.7\ФЗ131-03_97\\РП-А-0100\3.00.000.000\\</t>
  </si>
  <si>
    <t>\0104\791\99\0\0204\244\226.8\ФЗ131-03_98\\РП-А-0100\3.00.000.000\\</t>
  </si>
  <si>
    <t>\0104\791\99\0\0204\244\226.10\ФЗ131-03_98\\РП-А-0100\3.00.000.000\\</t>
  </si>
  <si>
    <t>\0104\791\99\0\0204\\\\\\ \</t>
  </si>
  <si>
    <t>\0104\791\99\0\0204\244\290\\\\ \</t>
  </si>
  <si>
    <t>\0104\791\99\0\0204\851\290.1.1\ФЗ131-03_98\\РП-А-0100\3.00.000.000\\</t>
  </si>
  <si>
    <t>\0104\791\99\0\0204\852\290.1.2\ФЗ131-03_98\\РП-А-0100\3.00.000.000\\</t>
  </si>
  <si>
    <t>\0104\791\99\0\0204\244\290.8\ФЗ131-03_98\\РП-А-0100\3.00.000.000\\</t>
  </si>
  <si>
    <t>\0104\791\99\0\0204\244\340.3\ФЗ131-03_98\\РП-А-0100\3.00.000.000\\</t>
  </si>
  <si>
    <t>\0111\\\\\\\\\\</t>
  </si>
  <si>
    <t>\0111\791\99\0\0750\\\\\\\</t>
  </si>
  <si>
    <t>\0111\791\99\0\0750\870\290.8</t>
  </si>
  <si>
    <t>\0203\791\13\1\5118\\\\\\\</t>
  </si>
  <si>
    <t>\0203\791\13\1\5118\121\211\ФЗ53-98_1\\РП-В-5700\2.00.000.000\\</t>
  </si>
  <si>
    <t>\0203\791\13\1\5118\121\213\ФЗ53-98_1\\РП-В-5700\2.00.000.000\\</t>
  </si>
  <si>
    <t>\0310\791\14\1\2430\\\\ \</t>
  </si>
  <si>
    <t>\0310\791\14\1\2430\244\\\\ \</t>
  </si>
  <si>
    <t>\0310\791\14\1\2430\244\340.3\ФЗ131-03_107\\РП-А-1700\2.00.000.000\\</t>
  </si>
  <si>
    <t>\0402\791\15\1\0348\\\\\ \</t>
  </si>
  <si>
    <t>\0402\791\15\1\0348\810\241\ФЗ131-03_101\\РП-А-1100\2.00.000.000\\</t>
  </si>
  <si>
    <t>\11651040020000140</t>
  </si>
  <si>
    <t>\863\111050131200000\120\</t>
  </si>
  <si>
    <t>\863\11406013100000\430\</t>
  </si>
  <si>
    <t>\0409\791\09\1\0315\244\226.2\ФЗ131-03_102\\РП-А-1200\2.00.000.000\\</t>
  </si>
  <si>
    <t>\2020499910\791\7503\151\</t>
  </si>
  <si>
    <t>\0503\791\16\1\\\\\\\</t>
  </si>
  <si>
    <t>\0503\791\16\1\0605\244\225.1\ФЗ131-03_116\\РП-А-2800\2.00.000.000\\</t>
  </si>
  <si>
    <t>\0503\791\16\1\0605\244\225.6\ФЗ131-03_39\\РП-А-2800\1.20.102.102\\</t>
  </si>
  <si>
    <t>\0503\791\16\1\0605\244\340.3\ФЗ131-03_116\\РП-А-2800\2.00.000.000\\</t>
  </si>
  <si>
    <t xml:space="preserve">  на  1 апреля 2014г.</t>
  </si>
  <si>
    <t xml:space="preserve">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</si>
</sst>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0.0"/>
  </numFmts>
  <fonts count="8"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4" fontId="1" fillId="0" borderId="1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2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 applyProtection="1">
      <alignment/>
      <protection/>
    </xf>
    <xf numFmtId="4" fontId="1" fillId="0" borderId="1" xfId="0" applyNumberFormat="1" applyFont="1" applyBorder="1" applyAlignment="1" applyProtection="1">
      <alignment/>
      <protection/>
    </xf>
    <xf numFmtId="4" fontId="3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2" fontId="5" fillId="0" borderId="1" xfId="0" applyNumberFormat="1" applyFont="1" applyBorder="1" applyAlignment="1" applyProtection="1">
      <alignment/>
      <protection/>
    </xf>
    <xf numFmtId="0" fontId="2" fillId="0" borderId="1" xfId="15" applyFont="1" applyBorder="1" applyAlignment="1">
      <alignment/>
    </xf>
    <xf numFmtId="0" fontId="1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 applyProtection="1">
      <alignment/>
      <protection locked="0"/>
    </xf>
    <xf numFmtId="2" fontId="7" fillId="0" borderId="1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B91">
      <selection activeCell="F99" sqref="F99"/>
    </sheetView>
  </sheetViews>
  <sheetFormatPr defaultColWidth="9.00390625" defaultRowHeight="12.75"/>
  <cols>
    <col min="1" max="1" width="39.875" style="1" customWidth="1"/>
    <col min="2" max="2" width="3.75390625" style="1" customWidth="1"/>
    <col min="3" max="3" width="59.625" style="1" customWidth="1"/>
    <col min="4" max="4" width="10.875" style="1" customWidth="1"/>
    <col min="5" max="5" width="11.625" style="1" customWidth="1"/>
    <col min="6" max="6" width="10.625" style="1" customWidth="1"/>
    <col min="7" max="7" width="9.125" style="1" customWidth="1"/>
    <col min="8" max="16384" width="9.25390625" style="1" customWidth="1"/>
  </cols>
  <sheetData>
    <row r="1" spans="1:7" ht="12.75">
      <c r="A1" s="28" t="s">
        <v>0</v>
      </c>
      <c r="B1" s="28"/>
      <c r="C1" s="28"/>
      <c r="D1" s="28"/>
      <c r="E1" s="28"/>
      <c r="F1" s="28"/>
      <c r="G1" s="28"/>
    </row>
    <row r="2" spans="1:7" ht="8.25" customHeight="1">
      <c r="A2" s="28" t="s">
        <v>34</v>
      </c>
      <c r="B2" s="28"/>
      <c r="C2" s="28"/>
      <c r="D2" s="28"/>
      <c r="E2" s="28"/>
      <c r="F2" s="28"/>
      <c r="G2" s="28"/>
    </row>
    <row r="3" spans="1:7" ht="12.75">
      <c r="A3" s="28" t="s">
        <v>111</v>
      </c>
      <c r="B3" s="28"/>
      <c r="C3" s="28"/>
      <c r="D3" s="28"/>
      <c r="E3" s="28"/>
      <c r="F3" s="28"/>
      <c r="G3" s="28"/>
    </row>
    <row r="4" spans="1:7" ht="12.75">
      <c r="A4" s="28" t="s">
        <v>1</v>
      </c>
      <c r="B4" s="28"/>
      <c r="C4" s="28"/>
      <c r="D4" s="28"/>
      <c r="E4" s="28"/>
      <c r="F4" s="28"/>
      <c r="G4" s="28"/>
    </row>
    <row r="5" spans="1:7" ht="12.75">
      <c r="A5" s="27" t="s">
        <v>27</v>
      </c>
      <c r="B5" s="27"/>
      <c r="C5" s="27"/>
      <c r="D5" s="27"/>
      <c r="E5" s="27"/>
      <c r="F5" s="27"/>
      <c r="G5" s="27"/>
    </row>
    <row r="6" spans="1:7" ht="12.75">
      <c r="A6" s="27" t="s">
        <v>167</v>
      </c>
      <c r="B6" s="27"/>
      <c r="C6" s="27"/>
      <c r="D6" s="27"/>
      <c r="E6" s="27"/>
      <c r="F6" s="27"/>
      <c r="G6" s="27"/>
    </row>
    <row r="7" ht="8.25" customHeight="1">
      <c r="E7" s="14"/>
    </row>
    <row r="8" spans="1:7" ht="22.5" customHeight="1">
      <c r="A8" s="2"/>
      <c r="B8" s="2" t="s">
        <v>2</v>
      </c>
      <c r="C8" s="2" t="s">
        <v>3</v>
      </c>
      <c r="D8" s="2" t="s">
        <v>79</v>
      </c>
      <c r="E8" s="2" t="s">
        <v>4</v>
      </c>
      <c r="F8" s="3" t="s">
        <v>25</v>
      </c>
      <c r="G8" s="3" t="s">
        <v>26</v>
      </c>
    </row>
    <row r="9" spans="1:7" ht="12.75">
      <c r="A9" s="4" t="s">
        <v>5</v>
      </c>
      <c r="B9" s="4">
        <v>1</v>
      </c>
      <c r="C9" s="4" t="s">
        <v>6</v>
      </c>
      <c r="D9" s="12">
        <v>1807900</v>
      </c>
      <c r="E9" s="12">
        <v>451040.25</v>
      </c>
      <c r="F9" s="22">
        <f>E9-D9</f>
        <v>-1356859.75</v>
      </c>
      <c r="G9" s="5">
        <f>E9/D9*100</f>
        <v>24.948296365949442</v>
      </c>
    </row>
    <row r="10" spans="1:7" ht="12.75">
      <c r="A10" s="8" t="s">
        <v>7</v>
      </c>
      <c r="B10" s="8">
        <v>0</v>
      </c>
      <c r="C10" s="8" t="s">
        <v>102</v>
      </c>
      <c r="D10" s="13">
        <v>70000</v>
      </c>
      <c r="E10" s="13">
        <v>41814.6</v>
      </c>
      <c r="F10" s="7">
        <f aca="true" t="shared" si="0" ref="F10:F23">D10-E10</f>
        <v>28185.4</v>
      </c>
      <c r="G10" s="5">
        <f>E10/D10*100</f>
        <v>59.735142857142854</v>
      </c>
    </row>
    <row r="11" spans="1:7" ht="12.75">
      <c r="A11" s="8" t="s">
        <v>45</v>
      </c>
      <c r="B11" s="8">
        <v>0</v>
      </c>
      <c r="C11" s="8" t="s">
        <v>103</v>
      </c>
      <c r="D11" s="13"/>
      <c r="E11" s="13">
        <v>41814.6</v>
      </c>
      <c r="F11" s="7">
        <f>D11-E11</f>
        <v>-41814.6</v>
      </c>
      <c r="G11" s="5"/>
    </row>
    <row r="12" spans="1:7" ht="12.75">
      <c r="A12" s="8" t="s">
        <v>45</v>
      </c>
      <c r="B12" s="8">
        <v>0</v>
      </c>
      <c r="C12" s="8" t="s">
        <v>104</v>
      </c>
      <c r="D12" s="13"/>
      <c r="E12" s="13"/>
      <c r="F12" s="7">
        <f t="shared" si="0"/>
        <v>0</v>
      </c>
      <c r="G12" s="5"/>
    </row>
    <row r="13" spans="1:7" ht="12.75">
      <c r="A13" s="8" t="s">
        <v>38</v>
      </c>
      <c r="B13" s="8">
        <v>0</v>
      </c>
      <c r="C13" s="8" t="s">
        <v>105</v>
      </c>
      <c r="D13" s="13"/>
      <c r="E13" s="7"/>
      <c r="F13" s="7">
        <f t="shared" si="0"/>
        <v>0</v>
      </c>
      <c r="G13" s="5"/>
    </row>
    <row r="14" spans="1:7" ht="12.75">
      <c r="A14" s="8" t="s">
        <v>8</v>
      </c>
      <c r="B14" s="8">
        <v>0</v>
      </c>
      <c r="C14" s="8" t="s">
        <v>28</v>
      </c>
      <c r="D14" s="13"/>
      <c r="E14" s="13"/>
      <c r="F14" s="7">
        <f t="shared" si="0"/>
        <v>0</v>
      </c>
      <c r="G14" s="5"/>
    </row>
    <row r="15" spans="1:7" ht="12.75">
      <c r="A15" s="8" t="s">
        <v>8</v>
      </c>
      <c r="B15" s="8">
        <v>0</v>
      </c>
      <c r="C15" s="8" t="s">
        <v>50</v>
      </c>
      <c r="D15" s="13"/>
      <c r="E15" s="9"/>
      <c r="F15" s="7">
        <f t="shared" si="0"/>
        <v>0</v>
      </c>
      <c r="G15" s="5"/>
    </row>
    <row r="16" spans="1:7" ht="12.75">
      <c r="A16" s="8" t="s">
        <v>32</v>
      </c>
      <c r="B16" s="8"/>
      <c r="C16" s="8" t="s">
        <v>87</v>
      </c>
      <c r="D16" s="7">
        <v>40000</v>
      </c>
      <c r="E16" s="13"/>
      <c r="F16" s="7">
        <f t="shared" si="0"/>
        <v>40000</v>
      </c>
      <c r="G16" s="5">
        <f>E16/D16*100</f>
        <v>0</v>
      </c>
    </row>
    <row r="17" spans="1:7" ht="12.75">
      <c r="A17" s="8" t="s">
        <v>32</v>
      </c>
      <c r="B17" s="8">
        <v>0</v>
      </c>
      <c r="C17" s="8" t="s">
        <v>88</v>
      </c>
      <c r="D17" s="13"/>
      <c r="E17" s="6"/>
      <c r="F17" s="7">
        <f t="shared" si="0"/>
        <v>0</v>
      </c>
      <c r="G17" s="5"/>
    </row>
    <row r="18" spans="1:7" ht="12.75">
      <c r="A18" s="8" t="s">
        <v>32</v>
      </c>
      <c r="B18" s="8"/>
      <c r="C18" s="8" t="s">
        <v>89</v>
      </c>
      <c r="D18" s="7"/>
      <c r="E18" s="13"/>
      <c r="F18" s="7">
        <f>D18-E18</f>
        <v>0</v>
      </c>
      <c r="G18" s="5"/>
    </row>
    <row r="19" spans="1:7" ht="12.75">
      <c r="A19" s="8" t="s">
        <v>32</v>
      </c>
      <c r="B19" s="8"/>
      <c r="C19" s="8" t="s">
        <v>106</v>
      </c>
      <c r="D19" s="7"/>
      <c r="E19" s="13"/>
      <c r="F19" s="7">
        <f>D19-E19</f>
        <v>0</v>
      </c>
      <c r="G19" s="5"/>
    </row>
    <row r="20" spans="1:7" ht="12.75">
      <c r="A20" s="8" t="s">
        <v>32</v>
      </c>
      <c r="B20" s="8">
        <v>0</v>
      </c>
      <c r="C20" s="8" t="s">
        <v>100</v>
      </c>
      <c r="D20" s="13"/>
      <c r="E20" s="13"/>
      <c r="F20" s="7">
        <f>D20-E20</f>
        <v>0</v>
      </c>
      <c r="G20" s="5"/>
    </row>
    <row r="21" spans="1:7" ht="12.75">
      <c r="A21" s="8" t="s">
        <v>32</v>
      </c>
      <c r="B21" s="8">
        <v>0</v>
      </c>
      <c r="C21" s="8" t="s">
        <v>97</v>
      </c>
      <c r="D21" s="13"/>
      <c r="E21" s="13"/>
      <c r="F21" s="7">
        <f>D21-E21</f>
        <v>0</v>
      </c>
      <c r="G21" s="5"/>
    </row>
    <row r="22" spans="1:7" ht="12.75">
      <c r="A22" s="8" t="s">
        <v>32</v>
      </c>
      <c r="B22" s="8">
        <v>0</v>
      </c>
      <c r="C22" s="8" t="s">
        <v>98</v>
      </c>
      <c r="D22" s="13"/>
      <c r="E22" s="13"/>
      <c r="F22" s="7">
        <f>D22-E22</f>
        <v>0</v>
      </c>
      <c r="G22" s="5"/>
    </row>
    <row r="23" spans="1:7" ht="12.75">
      <c r="A23" s="8" t="s">
        <v>32</v>
      </c>
      <c r="B23" s="8">
        <v>0</v>
      </c>
      <c r="C23" s="8" t="s">
        <v>99</v>
      </c>
      <c r="D23" s="13"/>
      <c r="E23" s="13"/>
      <c r="F23" s="7">
        <f t="shared" si="0"/>
        <v>0</v>
      </c>
      <c r="G23" s="5"/>
    </row>
    <row r="24" spans="1:7" ht="12.75">
      <c r="A24" s="8" t="s">
        <v>9</v>
      </c>
      <c r="B24" s="8">
        <v>0</v>
      </c>
      <c r="C24" s="8" t="s">
        <v>42</v>
      </c>
      <c r="D24" s="13">
        <v>61000</v>
      </c>
      <c r="E24" s="7">
        <v>5985.52</v>
      </c>
      <c r="F24" s="7">
        <f aca="true" t="shared" si="1" ref="F24:F35">D24-E24</f>
        <v>55014.479999999996</v>
      </c>
      <c r="G24" s="5">
        <f>E24/D24*100</f>
        <v>9.81232786885246</v>
      </c>
    </row>
    <row r="25" spans="1:7" ht="12.75">
      <c r="A25" s="8" t="s">
        <v>9</v>
      </c>
      <c r="B25" s="8">
        <v>0</v>
      </c>
      <c r="C25" s="8" t="s">
        <v>37</v>
      </c>
      <c r="D25" s="13"/>
      <c r="E25" s="6">
        <v>4883.24</v>
      </c>
      <c r="F25" s="6">
        <f t="shared" si="1"/>
        <v>-4883.24</v>
      </c>
      <c r="G25" s="5"/>
    </row>
    <row r="26" spans="1:7" ht="12.75">
      <c r="A26" s="8" t="s">
        <v>9</v>
      </c>
      <c r="B26" s="8">
        <v>0</v>
      </c>
      <c r="C26" s="8" t="s">
        <v>35</v>
      </c>
      <c r="D26" s="13"/>
      <c r="E26" s="7">
        <v>1102.28</v>
      </c>
      <c r="F26" s="6">
        <f>D26-E26</f>
        <v>-1102.28</v>
      </c>
      <c r="G26" s="5"/>
    </row>
    <row r="27" spans="1:7" ht="12.75">
      <c r="A27" s="8" t="s">
        <v>9</v>
      </c>
      <c r="B27" s="8">
        <v>0</v>
      </c>
      <c r="C27" s="8" t="s">
        <v>119</v>
      </c>
      <c r="D27" s="13"/>
      <c r="E27" s="7"/>
      <c r="F27" s="6">
        <f t="shared" si="1"/>
        <v>0</v>
      </c>
      <c r="G27" s="5"/>
    </row>
    <row r="28" spans="1:7" ht="12.75">
      <c r="A28" s="8" t="s">
        <v>10</v>
      </c>
      <c r="B28" s="8">
        <v>0</v>
      </c>
      <c r="C28" s="8" t="s">
        <v>43</v>
      </c>
      <c r="D28" s="7">
        <v>154400</v>
      </c>
      <c r="E28" s="13">
        <v>15668</v>
      </c>
      <c r="F28" s="6">
        <f t="shared" si="1"/>
        <v>138732</v>
      </c>
      <c r="G28" s="5">
        <f>E28/D28*100</f>
        <v>10.147668393782382</v>
      </c>
    </row>
    <row r="29" spans="1:7" ht="12.75">
      <c r="A29" s="8" t="s">
        <v>10</v>
      </c>
      <c r="B29" s="8">
        <v>0</v>
      </c>
      <c r="C29" s="8" t="s">
        <v>11</v>
      </c>
      <c r="D29" s="7"/>
      <c r="E29" s="13">
        <v>15407.89</v>
      </c>
      <c r="F29" s="7">
        <f t="shared" si="1"/>
        <v>-15407.89</v>
      </c>
      <c r="G29" s="5"/>
    </row>
    <row r="30" spans="1:7" ht="12.75">
      <c r="A30" s="8" t="s">
        <v>10</v>
      </c>
      <c r="B30" s="8">
        <v>0</v>
      </c>
      <c r="C30" s="8" t="s">
        <v>39</v>
      </c>
      <c r="D30" s="7"/>
      <c r="E30" s="13">
        <v>260.11</v>
      </c>
      <c r="F30" s="6">
        <f>D30-E30</f>
        <v>-260.11</v>
      </c>
      <c r="G30" s="5"/>
    </row>
    <row r="31" spans="1:7" ht="12.75">
      <c r="A31" s="8" t="s">
        <v>10</v>
      </c>
      <c r="B31" s="8">
        <v>0</v>
      </c>
      <c r="C31" s="8" t="s">
        <v>48</v>
      </c>
      <c r="D31" s="7"/>
      <c r="E31" s="13"/>
      <c r="F31" s="7">
        <f t="shared" si="1"/>
        <v>0</v>
      </c>
      <c r="G31" s="5"/>
    </row>
    <row r="32" spans="1:7" ht="12.75">
      <c r="A32" s="8" t="s">
        <v>10</v>
      </c>
      <c r="B32" s="8">
        <v>0</v>
      </c>
      <c r="C32" s="8" t="s">
        <v>101</v>
      </c>
      <c r="D32" s="7">
        <v>38000</v>
      </c>
      <c r="E32" s="13">
        <v>5429.8</v>
      </c>
      <c r="F32" s="7">
        <f>D32-E32</f>
        <v>32570.2</v>
      </c>
      <c r="G32" s="5"/>
    </row>
    <row r="33" spans="1:7" ht="12.75">
      <c r="A33" s="8" t="s">
        <v>10</v>
      </c>
      <c r="B33" s="8">
        <v>0</v>
      </c>
      <c r="C33" s="8" t="s">
        <v>46</v>
      </c>
      <c r="D33" s="7"/>
      <c r="E33" s="13">
        <v>5429.8</v>
      </c>
      <c r="F33" s="7">
        <f t="shared" si="1"/>
        <v>-5429.8</v>
      </c>
      <c r="G33" s="5"/>
    </row>
    <row r="34" spans="1:7" ht="12.75">
      <c r="A34" s="8" t="s">
        <v>10</v>
      </c>
      <c r="B34" s="8">
        <v>0</v>
      </c>
      <c r="C34" s="8" t="s">
        <v>36</v>
      </c>
      <c r="D34" s="13"/>
      <c r="E34" s="7"/>
      <c r="F34" s="6">
        <f t="shared" si="1"/>
        <v>0</v>
      </c>
      <c r="G34" s="5"/>
    </row>
    <row r="35" spans="1:7" ht="12.75">
      <c r="A35" s="8" t="s">
        <v>44</v>
      </c>
      <c r="B35" s="8">
        <v>0</v>
      </c>
      <c r="C35" s="8" t="s">
        <v>82</v>
      </c>
      <c r="D35" s="13">
        <v>2000</v>
      </c>
      <c r="E35" s="7">
        <v>1200</v>
      </c>
      <c r="F35" s="7">
        <f t="shared" si="1"/>
        <v>800</v>
      </c>
      <c r="G35" s="5">
        <f>E35/D35*100</f>
        <v>60</v>
      </c>
    </row>
    <row r="36" spans="1:7" ht="12.75">
      <c r="A36" s="8" t="s">
        <v>33</v>
      </c>
      <c r="B36" s="8">
        <v>0</v>
      </c>
      <c r="C36" s="8" t="s">
        <v>61</v>
      </c>
      <c r="D36" s="13"/>
      <c r="E36" s="9">
        <v>1200</v>
      </c>
      <c r="F36" s="7">
        <f aca="true" t="shared" si="2" ref="F36:F84">D36-E36</f>
        <v>-1200</v>
      </c>
      <c r="G36" s="5"/>
    </row>
    <row r="37" spans="1:7" ht="12.75">
      <c r="A37" s="8" t="s">
        <v>33</v>
      </c>
      <c r="B37" s="8"/>
      <c r="C37" s="8" t="s">
        <v>60</v>
      </c>
      <c r="D37" s="13"/>
      <c r="E37" s="9">
        <v>0.1</v>
      </c>
      <c r="F37" s="7">
        <f t="shared" si="2"/>
        <v>-0.1</v>
      </c>
      <c r="G37" s="5"/>
    </row>
    <row r="38" spans="1:7" ht="12.75">
      <c r="A38" s="8" t="s">
        <v>12</v>
      </c>
      <c r="B38" s="8">
        <v>0</v>
      </c>
      <c r="C38" s="8" t="s">
        <v>113</v>
      </c>
      <c r="D38" s="7">
        <v>50000</v>
      </c>
      <c r="E38" s="13">
        <v>2079.75</v>
      </c>
      <c r="F38" s="7">
        <f t="shared" si="2"/>
        <v>47920.25</v>
      </c>
      <c r="G38" s="5">
        <f>E38/D38*100</f>
        <v>4.1595</v>
      </c>
    </row>
    <row r="39" spans="1:7" ht="12.75">
      <c r="A39" s="8" t="s">
        <v>47</v>
      </c>
      <c r="B39" s="8"/>
      <c r="C39" s="8" t="s">
        <v>83</v>
      </c>
      <c r="D39" s="7"/>
      <c r="E39" s="13"/>
      <c r="F39" s="7">
        <f>D39-E39</f>
        <v>0</v>
      </c>
      <c r="G39" s="5"/>
    </row>
    <row r="40" spans="1:7" ht="12.75">
      <c r="A40" s="8" t="s">
        <v>92</v>
      </c>
      <c r="B40" s="8"/>
      <c r="C40" s="8" t="s">
        <v>90</v>
      </c>
      <c r="D40" s="7"/>
      <c r="E40" s="13"/>
      <c r="F40" s="7">
        <f>D40-E40</f>
        <v>0</v>
      </c>
      <c r="G40" s="5"/>
    </row>
    <row r="41" spans="1:7" ht="12.75">
      <c r="A41" s="8" t="s">
        <v>93</v>
      </c>
      <c r="B41" s="8"/>
      <c r="C41" s="8" t="s">
        <v>91</v>
      </c>
      <c r="D41" s="7"/>
      <c r="E41" s="13"/>
      <c r="F41" s="7">
        <f>D41-E41</f>
        <v>0</v>
      </c>
      <c r="G41" s="5"/>
    </row>
    <row r="42" spans="1:7" ht="12.75">
      <c r="A42" s="8" t="s">
        <v>117</v>
      </c>
      <c r="B42" s="8"/>
      <c r="C42" s="8" t="s">
        <v>158</v>
      </c>
      <c r="D42" s="7">
        <v>1000</v>
      </c>
      <c r="E42" s="13"/>
      <c r="F42" s="7">
        <f>D42-E42</f>
        <v>1000</v>
      </c>
      <c r="G42" s="5"/>
    </row>
    <row r="43" spans="1:7" ht="12.75">
      <c r="A43" s="8" t="s">
        <v>117</v>
      </c>
      <c r="B43" s="8"/>
      <c r="C43" s="8" t="s">
        <v>118</v>
      </c>
      <c r="D43" s="7"/>
      <c r="E43" s="13"/>
      <c r="F43" s="7">
        <f>D43-E43</f>
        <v>0</v>
      </c>
      <c r="G43" s="5"/>
    </row>
    <row r="44" spans="1:7" ht="38.25">
      <c r="A44" s="20" t="s">
        <v>13</v>
      </c>
      <c r="B44" s="8">
        <v>0</v>
      </c>
      <c r="C44" s="8" t="s">
        <v>80</v>
      </c>
      <c r="D44" s="13">
        <v>545500</v>
      </c>
      <c r="E44" s="7">
        <v>181833</v>
      </c>
      <c r="F44" s="6">
        <f t="shared" si="2"/>
        <v>363667</v>
      </c>
      <c r="G44" s="5">
        <f aca="true" t="shared" si="3" ref="G44:G52">E44/D44*100</f>
        <v>33.333272227314396</v>
      </c>
    </row>
    <row r="45" spans="1:7" ht="12.75">
      <c r="A45" s="8" t="s">
        <v>59</v>
      </c>
      <c r="B45" s="8">
        <v>0</v>
      </c>
      <c r="C45" s="8" t="s">
        <v>81</v>
      </c>
      <c r="D45" s="13">
        <v>286500</v>
      </c>
      <c r="E45" s="7">
        <v>95500</v>
      </c>
      <c r="F45" s="7">
        <f aca="true" t="shared" si="4" ref="F45:F51">D45-E45</f>
        <v>191000</v>
      </c>
      <c r="G45" s="5">
        <f t="shared" si="3"/>
        <v>33.33333333333333</v>
      </c>
    </row>
    <row r="46" spans="1:7" ht="25.5">
      <c r="A46" s="20" t="s">
        <v>95</v>
      </c>
      <c r="B46" s="8">
        <v>0</v>
      </c>
      <c r="C46" s="8" t="s">
        <v>94</v>
      </c>
      <c r="D46" s="13">
        <v>59700</v>
      </c>
      <c r="E46" s="7"/>
      <c r="F46" s="7">
        <f t="shared" si="4"/>
        <v>59700</v>
      </c>
      <c r="G46" s="5">
        <f t="shared" si="3"/>
        <v>0</v>
      </c>
    </row>
    <row r="47" spans="1:7" ht="24" customHeight="1">
      <c r="A47" s="20" t="s">
        <v>114</v>
      </c>
      <c r="B47" s="8"/>
      <c r="C47" s="8" t="s">
        <v>123</v>
      </c>
      <c r="D47" s="13">
        <v>200000</v>
      </c>
      <c r="E47" s="7"/>
      <c r="F47" s="7">
        <f t="shared" si="4"/>
        <v>200000</v>
      </c>
      <c r="G47" s="5"/>
    </row>
    <row r="48" spans="1:7" ht="38.25">
      <c r="A48" s="20" t="s">
        <v>114</v>
      </c>
      <c r="B48" s="8">
        <v>0</v>
      </c>
      <c r="C48" s="8" t="s">
        <v>162</v>
      </c>
      <c r="D48" s="13">
        <v>200000</v>
      </c>
      <c r="E48" s="7"/>
      <c r="F48" s="7">
        <f t="shared" si="4"/>
        <v>200000</v>
      </c>
      <c r="G48" s="5">
        <f t="shared" si="3"/>
        <v>0</v>
      </c>
    </row>
    <row r="49" spans="1:7" ht="38.25">
      <c r="A49" s="20" t="s">
        <v>114</v>
      </c>
      <c r="B49" s="8">
        <v>0</v>
      </c>
      <c r="C49" s="8" t="s">
        <v>96</v>
      </c>
      <c r="D49" s="13">
        <v>99800</v>
      </c>
      <c r="E49" s="7">
        <v>99800</v>
      </c>
      <c r="F49" s="7">
        <f t="shared" si="4"/>
        <v>0</v>
      </c>
      <c r="G49" s="5">
        <f t="shared" si="3"/>
        <v>100</v>
      </c>
    </row>
    <row r="50" spans="1:7" ht="12.75">
      <c r="A50" s="20"/>
      <c r="B50" s="8"/>
      <c r="C50" s="8" t="s">
        <v>159</v>
      </c>
      <c r="D50" s="13"/>
      <c r="E50" s="7"/>
      <c r="F50" s="7">
        <f t="shared" si="4"/>
        <v>0</v>
      </c>
      <c r="G50" s="5" t="e">
        <f t="shared" si="3"/>
        <v>#DIV/0!</v>
      </c>
    </row>
    <row r="51" spans="1:7" ht="12.75">
      <c r="A51" s="20"/>
      <c r="B51" s="8"/>
      <c r="C51" s="8" t="s">
        <v>160</v>
      </c>
      <c r="D51" s="13"/>
      <c r="E51" s="7">
        <v>1729.48</v>
      </c>
      <c r="F51" s="7">
        <f t="shared" si="4"/>
        <v>-1729.48</v>
      </c>
      <c r="G51" s="5" t="e">
        <f t="shared" si="3"/>
        <v>#DIV/0!</v>
      </c>
    </row>
    <row r="52" spans="1:7" ht="12.75">
      <c r="A52" s="4" t="s">
        <v>14</v>
      </c>
      <c r="B52" s="4">
        <v>2</v>
      </c>
      <c r="C52" s="4" t="s">
        <v>15</v>
      </c>
      <c r="D52" s="12">
        <v>1807900</v>
      </c>
      <c r="E52" s="19">
        <v>426395.52</v>
      </c>
      <c r="F52" s="5">
        <f t="shared" si="2"/>
        <v>1381504.48</v>
      </c>
      <c r="G52" s="17">
        <f t="shared" si="3"/>
        <v>23.585127495989823</v>
      </c>
    </row>
    <row r="53" spans="1:7" ht="22.5" customHeight="1">
      <c r="A53" s="20" t="s">
        <v>51</v>
      </c>
      <c r="B53" s="8">
        <v>0</v>
      </c>
      <c r="C53" s="8" t="s">
        <v>127</v>
      </c>
      <c r="D53" s="10">
        <v>421007.9</v>
      </c>
      <c r="E53" s="10">
        <v>119188.01</v>
      </c>
      <c r="F53" s="7">
        <f t="shared" si="2"/>
        <v>301819.89</v>
      </c>
      <c r="G53" s="17">
        <f aca="true" t="shared" si="5" ref="G53:G94">E53/D53*100</f>
        <v>28.310159975620408</v>
      </c>
    </row>
    <row r="54" spans="1:7" ht="12.75">
      <c r="A54" s="8" t="s">
        <v>52</v>
      </c>
      <c r="B54" s="8">
        <v>0</v>
      </c>
      <c r="C54" s="8" t="s">
        <v>131</v>
      </c>
      <c r="D54" s="25">
        <v>421007.9</v>
      </c>
      <c r="E54" s="25">
        <v>119188.01</v>
      </c>
      <c r="F54" s="7">
        <f t="shared" si="2"/>
        <v>301819.89</v>
      </c>
      <c r="G54" s="17">
        <f t="shared" si="5"/>
        <v>28.310159975620408</v>
      </c>
    </row>
    <row r="55" spans="1:7" ht="25.5">
      <c r="A55" s="20" t="s">
        <v>53</v>
      </c>
      <c r="B55" s="8">
        <v>0</v>
      </c>
      <c r="C55" s="8" t="s">
        <v>130</v>
      </c>
      <c r="D55" s="10">
        <v>421007.9</v>
      </c>
      <c r="E55" s="10">
        <v>119188.01</v>
      </c>
      <c r="F55" s="7">
        <f t="shared" si="2"/>
        <v>301819.89</v>
      </c>
      <c r="G55" s="17">
        <f t="shared" si="5"/>
        <v>28.310159975620408</v>
      </c>
    </row>
    <row r="56" spans="1:7" ht="12.75">
      <c r="A56" s="8" t="s">
        <v>16</v>
      </c>
      <c r="B56" s="8">
        <v>0</v>
      </c>
      <c r="C56" s="8" t="s">
        <v>128</v>
      </c>
      <c r="D56" s="10">
        <v>325762.9</v>
      </c>
      <c r="E56" s="10">
        <v>93950.4</v>
      </c>
      <c r="F56" s="7">
        <f t="shared" si="2"/>
        <v>231812.50000000003</v>
      </c>
      <c r="G56" s="17">
        <f t="shared" si="5"/>
        <v>28.84011653874643</v>
      </c>
    </row>
    <row r="57" spans="1:7" ht="12.75">
      <c r="A57" s="8" t="s">
        <v>84</v>
      </c>
      <c r="B57" s="8">
        <v>0</v>
      </c>
      <c r="C57" s="8" t="s">
        <v>129</v>
      </c>
      <c r="D57" s="10">
        <v>95245</v>
      </c>
      <c r="E57" s="9">
        <v>25237.61</v>
      </c>
      <c r="F57" s="6">
        <f t="shared" si="2"/>
        <v>70007.39</v>
      </c>
      <c r="G57" s="17">
        <f t="shared" si="5"/>
        <v>26.4975694262166</v>
      </c>
    </row>
    <row r="58" spans="1:7" ht="12.75">
      <c r="A58" s="8" t="s">
        <v>49</v>
      </c>
      <c r="B58" s="8">
        <v>0</v>
      </c>
      <c r="C58" s="8" t="s">
        <v>141</v>
      </c>
      <c r="D58" s="25">
        <v>778392.1</v>
      </c>
      <c r="E58" s="26">
        <v>207407.51</v>
      </c>
      <c r="F58" s="6">
        <f t="shared" si="2"/>
        <v>570984.59</v>
      </c>
      <c r="G58" s="17">
        <f t="shared" si="5"/>
        <v>26.645633993459082</v>
      </c>
    </row>
    <row r="59" spans="1:7" ht="25.5">
      <c r="A59" s="20" t="s">
        <v>53</v>
      </c>
      <c r="B59" s="8">
        <v>0</v>
      </c>
      <c r="C59" s="8" t="s">
        <v>132</v>
      </c>
      <c r="D59" s="25">
        <v>477847.51</v>
      </c>
      <c r="E59" s="13">
        <v>104253.12</v>
      </c>
      <c r="F59" s="6">
        <f t="shared" si="2"/>
        <v>373594.39</v>
      </c>
      <c r="G59" s="17">
        <f t="shared" si="5"/>
        <v>21.817236214121944</v>
      </c>
    </row>
    <row r="60" spans="1:7" ht="12.75">
      <c r="A60" s="8" t="s">
        <v>16</v>
      </c>
      <c r="B60" s="8">
        <v>0</v>
      </c>
      <c r="C60" s="8" t="s">
        <v>133</v>
      </c>
      <c r="D60" s="10">
        <v>364947</v>
      </c>
      <c r="E60" s="13">
        <v>83741.5</v>
      </c>
      <c r="F60" s="6">
        <f t="shared" si="2"/>
        <v>281205.5</v>
      </c>
      <c r="G60" s="17">
        <f t="shared" si="5"/>
        <v>22.94620862755414</v>
      </c>
    </row>
    <row r="61" spans="1:7" ht="12.75">
      <c r="A61" s="8" t="s">
        <v>84</v>
      </c>
      <c r="B61" s="8">
        <v>0</v>
      </c>
      <c r="C61" s="8" t="s">
        <v>134</v>
      </c>
      <c r="D61" s="10">
        <v>112900.51</v>
      </c>
      <c r="E61" s="13">
        <v>20511.62</v>
      </c>
      <c r="F61" s="18">
        <f t="shared" si="2"/>
        <v>92388.89</v>
      </c>
      <c r="G61" s="17">
        <f t="shared" si="5"/>
        <v>18.167871872323694</v>
      </c>
    </row>
    <row r="62" spans="1:7" ht="12.75">
      <c r="A62" s="8" t="s">
        <v>17</v>
      </c>
      <c r="B62" s="8">
        <v>0</v>
      </c>
      <c r="C62" s="8" t="s">
        <v>135</v>
      </c>
      <c r="D62" s="13">
        <v>17100</v>
      </c>
      <c r="E62" s="9">
        <v>5995.32</v>
      </c>
      <c r="F62" s="7">
        <f t="shared" si="2"/>
        <v>11104.68</v>
      </c>
      <c r="G62" s="17">
        <f t="shared" si="5"/>
        <v>35.06035087719298</v>
      </c>
    </row>
    <row r="63" spans="1:8" ht="12.75">
      <c r="A63" s="8" t="s">
        <v>85</v>
      </c>
      <c r="B63" s="8">
        <v>0</v>
      </c>
      <c r="C63" s="8" t="s">
        <v>136</v>
      </c>
      <c r="D63" s="13">
        <v>98500</v>
      </c>
      <c r="E63" s="13" t="s">
        <v>41</v>
      </c>
      <c r="F63" s="7" t="e">
        <f t="shared" si="2"/>
        <v>#VALUE!</v>
      </c>
      <c r="G63" s="17" t="e">
        <f t="shared" si="5"/>
        <v>#VALUE!</v>
      </c>
      <c r="H63" s="11"/>
    </row>
    <row r="64" spans="1:7" ht="12.75">
      <c r="A64" s="8" t="s">
        <v>40</v>
      </c>
      <c r="B64" s="8">
        <v>0</v>
      </c>
      <c r="C64" s="8" t="s">
        <v>137</v>
      </c>
      <c r="D64" s="15">
        <v>18000</v>
      </c>
      <c r="E64" s="16"/>
      <c r="F64" s="7">
        <f t="shared" si="2"/>
        <v>18000</v>
      </c>
      <c r="G64" s="17">
        <f t="shared" si="5"/>
        <v>0</v>
      </c>
    </row>
    <row r="65" spans="1:7" ht="12.75">
      <c r="A65" s="8" t="s">
        <v>65</v>
      </c>
      <c r="B65" s="8">
        <v>0</v>
      </c>
      <c r="C65" s="8" t="s">
        <v>138</v>
      </c>
      <c r="D65" s="15">
        <v>30000</v>
      </c>
      <c r="E65" s="16">
        <v>14570</v>
      </c>
      <c r="F65" s="7">
        <f t="shared" si="2"/>
        <v>15430</v>
      </c>
      <c r="G65" s="17">
        <f t="shared" si="5"/>
        <v>48.56666666666667</v>
      </c>
    </row>
    <row r="66" spans="1:7" ht="12.75">
      <c r="A66" s="8" t="s">
        <v>74</v>
      </c>
      <c r="B66" s="8">
        <v>0</v>
      </c>
      <c r="C66" s="8" t="s">
        <v>139</v>
      </c>
      <c r="D66" s="15">
        <v>1000</v>
      </c>
      <c r="E66" s="16"/>
      <c r="F66" s="7">
        <f t="shared" si="2"/>
        <v>1000</v>
      </c>
      <c r="G66" s="17">
        <f t="shared" si="5"/>
        <v>0</v>
      </c>
    </row>
    <row r="67" spans="1:7" ht="12.75">
      <c r="A67" s="8" t="s">
        <v>75</v>
      </c>
      <c r="B67" s="8">
        <v>0</v>
      </c>
      <c r="C67" s="8" t="s">
        <v>140</v>
      </c>
      <c r="D67" s="15">
        <v>60310.49</v>
      </c>
      <c r="E67" s="16">
        <v>47086.9</v>
      </c>
      <c r="F67" s="7">
        <v>13223.59</v>
      </c>
      <c r="G67" s="17">
        <f t="shared" si="5"/>
        <v>78.0741459736109</v>
      </c>
    </row>
    <row r="68" spans="1:7" ht="12.75">
      <c r="A68" s="8" t="s">
        <v>68</v>
      </c>
      <c r="B68" s="8">
        <v>0</v>
      </c>
      <c r="C68" s="8" t="s">
        <v>142</v>
      </c>
      <c r="D68" s="13">
        <v>29000</v>
      </c>
      <c r="E68" s="13"/>
      <c r="F68" s="7">
        <f t="shared" si="2"/>
        <v>29000</v>
      </c>
      <c r="G68" s="17">
        <f t="shared" si="5"/>
        <v>0</v>
      </c>
    </row>
    <row r="69" spans="1:7" ht="25.5">
      <c r="A69" s="20" t="s">
        <v>67</v>
      </c>
      <c r="B69" s="8">
        <v>0</v>
      </c>
      <c r="C69" s="8" t="s">
        <v>143</v>
      </c>
      <c r="D69" s="13">
        <v>25000</v>
      </c>
      <c r="E69" s="13">
        <v>10955</v>
      </c>
      <c r="F69" s="7">
        <f t="shared" si="2"/>
        <v>14045</v>
      </c>
      <c r="G69" s="17">
        <f t="shared" si="5"/>
        <v>43.82</v>
      </c>
    </row>
    <row r="70" spans="1:7" ht="12.75">
      <c r="A70" s="8" t="s">
        <v>69</v>
      </c>
      <c r="B70" s="8">
        <v>0</v>
      </c>
      <c r="C70" s="8" t="s">
        <v>144</v>
      </c>
      <c r="D70" s="13">
        <v>3000</v>
      </c>
      <c r="E70" s="13">
        <v>450</v>
      </c>
      <c r="F70" s="7">
        <f t="shared" si="2"/>
        <v>2550</v>
      </c>
      <c r="G70" s="17">
        <f t="shared" si="5"/>
        <v>15</v>
      </c>
    </row>
    <row r="71" spans="1:7" ht="12.75">
      <c r="A71" s="8" t="s">
        <v>70</v>
      </c>
      <c r="B71" s="8">
        <v>0</v>
      </c>
      <c r="C71" s="8" t="s">
        <v>145</v>
      </c>
      <c r="D71" s="13">
        <v>1000</v>
      </c>
      <c r="E71" s="9"/>
      <c r="F71" s="7">
        <f t="shared" si="2"/>
        <v>1000</v>
      </c>
      <c r="G71" s="17">
        <f t="shared" si="5"/>
        <v>0</v>
      </c>
    </row>
    <row r="72" spans="1:7" ht="12.75">
      <c r="A72" s="8" t="s">
        <v>86</v>
      </c>
      <c r="B72" s="8"/>
      <c r="C72" s="8" t="s">
        <v>146</v>
      </c>
      <c r="D72" s="13">
        <v>46634.1</v>
      </c>
      <c r="E72" s="13">
        <v>24097.17</v>
      </c>
      <c r="F72" s="7">
        <f>D72-E72</f>
        <v>22536.93</v>
      </c>
      <c r="G72" s="17">
        <f t="shared" si="5"/>
        <v>51.6728531267892</v>
      </c>
    </row>
    <row r="73" spans="1:7" ht="12.75">
      <c r="A73" s="8" t="s">
        <v>109</v>
      </c>
      <c r="B73" s="8"/>
      <c r="C73" s="8" t="s">
        <v>147</v>
      </c>
      <c r="D73" s="13">
        <v>2000</v>
      </c>
      <c r="E73" s="13"/>
      <c r="F73" s="7">
        <v>2000</v>
      </c>
      <c r="G73" s="17">
        <f t="shared" si="5"/>
        <v>0</v>
      </c>
    </row>
    <row r="74" spans="1:7" ht="12.75">
      <c r="A74" s="8" t="s">
        <v>110</v>
      </c>
      <c r="B74" s="8"/>
      <c r="C74" s="8" t="s">
        <v>148</v>
      </c>
      <c r="D74" s="13">
        <v>2000</v>
      </c>
      <c r="E74" s="13"/>
      <c r="F74" s="7">
        <f>D74-E74</f>
        <v>2000</v>
      </c>
      <c r="G74" s="17">
        <f t="shared" si="5"/>
        <v>0</v>
      </c>
    </row>
    <row r="75" spans="1:7" ht="12.75">
      <c r="A75" s="8" t="s">
        <v>110</v>
      </c>
      <c r="B75" s="8"/>
      <c r="C75" s="8" t="s">
        <v>149</v>
      </c>
      <c r="D75" s="13">
        <v>2000</v>
      </c>
      <c r="E75" s="13"/>
      <c r="F75" s="7">
        <f>D75-E75</f>
        <v>2000</v>
      </c>
      <c r="G75" s="17">
        <f t="shared" si="5"/>
        <v>0</v>
      </c>
    </row>
    <row r="76" spans="1:7" ht="25.5">
      <c r="A76" s="20" t="s">
        <v>116</v>
      </c>
      <c r="B76" s="8"/>
      <c r="C76" s="8" t="s">
        <v>150</v>
      </c>
      <c r="D76" s="13">
        <v>59700</v>
      </c>
      <c r="E76" s="13"/>
      <c r="F76" s="7">
        <f>D76-E76</f>
        <v>59700</v>
      </c>
      <c r="G76" s="17">
        <f t="shared" si="5"/>
        <v>0</v>
      </c>
    </row>
    <row r="77" spans="1:7" ht="12.75">
      <c r="A77" s="8" t="s">
        <v>16</v>
      </c>
      <c r="B77" s="8"/>
      <c r="C77" s="8" t="s">
        <v>151</v>
      </c>
      <c r="D77" s="13">
        <v>45853</v>
      </c>
      <c r="E77" s="13"/>
      <c r="F77" s="7">
        <f>D77-E77</f>
        <v>45853</v>
      </c>
      <c r="G77" s="17">
        <f t="shared" si="5"/>
        <v>0</v>
      </c>
    </row>
    <row r="78" spans="1:7" ht="12.75">
      <c r="A78" s="8" t="s">
        <v>84</v>
      </c>
      <c r="B78" s="8"/>
      <c r="C78" s="8" t="s">
        <v>152</v>
      </c>
      <c r="D78" s="13">
        <v>13847</v>
      </c>
      <c r="E78" s="13"/>
      <c r="F78" s="7">
        <f t="shared" si="2"/>
        <v>13847</v>
      </c>
      <c r="G78" s="17">
        <f t="shared" si="5"/>
        <v>0</v>
      </c>
    </row>
    <row r="79" spans="1:7" ht="12.75">
      <c r="A79" s="9" t="s">
        <v>54</v>
      </c>
      <c r="B79" s="8"/>
      <c r="C79" s="8" t="s">
        <v>55</v>
      </c>
      <c r="D79" s="26">
        <v>17000</v>
      </c>
      <c r="E79" s="26"/>
      <c r="F79" s="7">
        <f>D79-E79</f>
        <v>17000</v>
      </c>
      <c r="G79" s="17">
        <f t="shared" si="5"/>
        <v>0</v>
      </c>
    </row>
    <row r="80" spans="1:7" ht="25.5">
      <c r="A80" s="21" t="s">
        <v>71</v>
      </c>
      <c r="B80" s="8"/>
      <c r="C80" s="8" t="s">
        <v>153</v>
      </c>
      <c r="D80" s="13">
        <v>17000</v>
      </c>
      <c r="E80" s="13"/>
      <c r="F80" s="7">
        <f t="shared" si="2"/>
        <v>17000</v>
      </c>
      <c r="G80" s="17">
        <f t="shared" si="5"/>
        <v>0</v>
      </c>
    </row>
    <row r="81" spans="1:7" ht="25.5">
      <c r="A81" s="21" t="s">
        <v>72</v>
      </c>
      <c r="B81" s="8"/>
      <c r="C81" s="8" t="s">
        <v>154</v>
      </c>
      <c r="D81" s="13">
        <v>17000</v>
      </c>
      <c r="E81" s="13"/>
      <c r="F81" s="7">
        <f t="shared" si="2"/>
        <v>17000</v>
      </c>
      <c r="G81" s="17">
        <f t="shared" si="5"/>
        <v>0</v>
      </c>
    </row>
    <row r="82" spans="1:7" ht="12.75">
      <c r="A82" s="9" t="s">
        <v>86</v>
      </c>
      <c r="B82" s="8"/>
      <c r="C82" s="8" t="s">
        <v>155</v>
      </c>
      <c r="D82" s="13">
        <v>17000</v>
      </c>
      <c r="E82" s="13"/>
      <c r="F82" s="7">
        <f t="shared" si="2"/>
        <v>17000</v>
      </c>
      <c r="G82" s="17">
        <f t="shared" si="5"/>
        <v>0</v>
      </c>
    </row>
    <row r="83" spans="1:7" ht="12.75">
      <c r="A83" s="8" t="s">
        <v>73</v>
      </c>
      <c r="B83" s="8"/>
      <c r="C83" s="8" t="s">
        <v>56</v>
      </c>
      <c r="D83" s="26">
        <f>D85</f>
        <v>30000</v>
      </c>
      <c r="E83" s="26"/>
      <c r="F83" s="7">
        <f t="shared" si="2"/>
        <v>30000</v>
      </c>
      <c r="G83" s="17">
        <f t="shared" si="5"/>
        <v>0</v>
      </c>
    </row>
    <row r="84" spans="1:7" ht="12.75">
      <c r="A84" s="8" t="s">
        <v>66</v>
      </c>
      <c r="B84" s="8"/>
      <c r="C84" s="8" t="s">
        <v>156</v>
      </c>
      <c r="D84" s="13">
        <f>D85</f>
        <v>30000</v>
      </c>
      <c r="E84" s="13"/>
      <c r="F84" s="7">
        <f t="shared" si="2"/>
        <v>30000</v>
      </c>
      <c r="G84" s="17">
        <f t="shared" si="5"/>
        <v>0</v>
      </c>
    </row>
    <row r="85" spans="1:7" ht="12.75">
      <c r="A85" s="8" t="s">
        <v>66</v>
      </c>
      <c r="B85" s="8"/>
      <c r="C85" s="8" t="s">
        <v>157</v>
      </c>
      <c r="D85" s="13">
        <v>30000</v>
      </c>
      <c r="E85" s="13"/>
      <c r="F85" s="7">
        <f aca="true" t="shared" si="6" ref="F85:F90">D85-E85</f>
        <v>30000</v>
      </c>
      <c r="G85" s="17">
        <f>E85/D85*100</f>
        <v>0</v>
      </c>
    </row>
    <row r="86" spans="1:7" ht="12.75">
      <c r="A86" s="8" t="s">
        <v>122</v>
      </c>
      <c r="B86" s="8"/>
      <c r="C86" s="8" t="s">
        <v>121</v>
      </c>
      <c r="D86" s="13">
        <v>299800</v>
      </c>
      <c r="E86" s="13">
        <v>99800</v>
      </c>
      <c r="F86" s="7">
        <f t="shared" si="6"/>
        <v>200000</v>
      </c>
      <c r="G86" s="17">
        <f>E86/D86*100</f>
        <v>33.28885923949299</v>
      </c>
    </row>
    <row r="87" spans="1:7" ht="12.75">
      <c r="A87" s="8" t="s">
        <v>122</v>
      </c>
      <c r="B87" s="8"/>
      <c r="C87" s="8" t="s">
        <v>120</v>
      </c>
      <c r="D87" s="13"/>
      <c r="E87" s="13"/>
      <c r="F87" s="7">
        <f t="shared" si="6"/>
        <v>0</v>
      </c>
      <c r="G87" s="17" t="e">
        <f>E87/D87*100</f>
        <v>#DIV/0!</v>
      </c>
    </row>
    <row r="88" spans="1:7" ht="12.75">
      <c r="A88" s="8" t="s">
        <v>122</v>
      </c>
      <c r="B88" s="8"/>
      <c r="C88" s="8" t="s">
        <v>161</v>
      </c>
      <c r="D88" s="13">
        <v>99800</v>
      </c>
      <c r="E88" s="13">
        <v>99800</v>
      </c>
      <c r="F88" s="7">
        <f t="shared" si="6"/>
        <v>0</v>
      </c>
      <c r="G88" s="17">
        <f t="shared" si="5"/>
        <v>100</v>
      </c>
    </row>
    <row r="89" spans="1:7" ht="12.75">
      <c r="A89" s="8" t="s">
        <v>76</v>
      </c>
      <c r="B89" s="8"/>
      <c r="C89" s="8" t="s">
        <v>77</v>
      </c>
      <c r="D89" s="26">
        <v>200000</v>
      </c>
      <c r="E89" s="26"/>
      <c r="F89" s="7">
        <f t="shared" si="6"/>
        <v>200000</v>
      </c>
      <c r="G89" s="17">
        <f t="shared" si="5"/>
        <v>0</v>
      </c>
    </row>
    <row r="90" spans="1:7" ht="12.75">
      <c r="A90" s="8" t="s">
        <v>124</v>
      </c>
      <c r="B90" s="8"/>
      <c r="C90" s="8" t="s">
        <v>163</v>
      </c>
      <c r="D90" s="26">
        <v>200000</v>
      </c>
      <c r="E90" s="26"/>
      <c r="F90" s="7">
        <f t="shared" si="6"/>
        <v>200000</v>
      </c>
      <c r="G90" s="17">
        <f t="shared" si="5"/>
        <v>0</v>
      </c>
    </row>
    <row r="91" spans="1:7" ht="12.75">
      <c r="A91" s="8" t="s">
        <v>115</v>
      </c>
      <c r="B91" s="8"/>
      <c r="C91" s="8" t="s">
        <v>164</v>
      </c>
      <c r="D91" s="13">
        <v>130000</v>
      </c>
      <c r="E91" s="13"/>
      <c r="F91" s="7">
        <v>0</v>
      </c>
      <c r="G91" s="17">
        <f>E91/D91*100</f>
        <v>0</v>
      </c>
    </row>
    <row r="92" spans="1:7" ht="12.75">
      <c r="A92" s="8" t="s">
        <v>115</v>
      </c>
      <c r="B92" s="8"/>
      <c r="C92" s="8" t="s">
        <v>165</v>
      </c>
      <c r="D92" s="13">
        <v>60000</v>
      </c>
      <c r="E92" s="13"/>
      <c r="F92" s="7"/>
      <c r="G92" s="17">
        <f>E92/D92*100</f>
        <v>0</v>
      </c>
    </row>
    <row r="93" spans="1:7" ht="12.75">
      <c r="A93" s="8" t="s">
        <v>115</v>
      </c>
      <c r="B93" s="8"/>
      <c r="C93" s="8" t="s">
        <v>166</v>
      </c>
      <c r="D93" s="13">
        <v>10000</v>
      </c>
      <c r="E93" s="13"/>
      <c r="F93" s="7">
        <v>0</v>
      </c>
      <c r="G93" s="17">
        <f t="shared" si="5"/>
        <v>0</v>
      </c>
    </row>
    <row r="94" spans="1:7" ht="12.75">
      <c r="A94" s="8" t="s">
        <v>108</v>
      </c>
      <c r="B94" s="8"/>
      <c r="C94" s="8" t="s">
        <v>107</v>
      </c>
      <c r="D94" s="26"/>
      <c r="E94" s="26">
        <f>E95</f>
        <v>0</v>
      </c>
      <c r="F94" s="7">
        <f>D94-E94</f>
        <v>0</v>
      </c>
      <c r="G94" s="17" t="e">
        <f t="shared" si="5"/>
        <v>#DIV/0!</v>
      </c>
    </row>
    <row r="95" spans="1:7" ht="12.75">
      <c r="A95" s="8" t="s">
        <v>86</v>
      </c>
      <c r="B95" s="8"/>
      <c r="C95" s="8" t="s">
        <v>112</v>
      </c>
      <c r="D95" s="13"/>
      <c r="E95" s="13"/>
      <c r="F95" s="7">
        <f>D95-E95</f>
        <v>0</v>
      </c>
      <c r="G95" s="17" t="e">
        <f>E95/D95*100</f>
        <v>#DIV/0!</v>
      </c>
    </row>
    <row r="96" spans="1:7" ht="25.5">
      <c r="A96" s="20" t="s">
        <v>18</v>
      </c>
      <c r="B96" s="8">
        <v>4</v>
      </c>
      <c r="C96" s="8"/>
      <c r="D96" s="13"/>
      <c r="E96" s="10">
        <v>24644.73</v>
      </c>
      <c r="F96" s="7"/>
      <c r="G96" s="7">
        <v>304.23</v>
      </c>
    </row>
    <row r="97" spans="1:7" ht="12.75">
      <c r="A97" s="8" t="s">
        <v>19</v>
      </c>
      <c r="B97" s="8">
        <v>3</v>
      </c>
      <c r="C97" s="8" t="s">
        <v>41</v>
      </c>
      <c r="D97" s="16"/>
      <c r="E97" s="15">
        <v>-24644.73</v>
      </c>
      <c r="F97" s="7"/>
      <c r="G97" s="7"/>
    </row>
    <row r="98" spans="1:7" ht="25.5">
      <c r="A98" s="20" t="s">
        <v>20</v>
      </c>
      <c r="B98" s="8"/>
      <c r="C98" s="23" t="s">
        <v>57</v>
      </c>
      <c r="D98" s="16">
        <v>2047.92</v>
      </c>
      <c r="E98" s="15">
        <v>2047.92</v>
      </c>
      <c r="F98" s="7">
        <f>D98-E98</f>
        <v>0</v>
      </c>
      <c r="G98" s="7"/>
    </row>
    <row r="99" spans="1:7" ht="25.5">
      <c r="A99" s="24" t="s">
        <v>20</v>
      </c>
      <c r="B99" s="8"/>
      <c r="C99" s="8" t="s">
        <v>125</v>
      </c>
      <c r="D99" s="16"/>
      <c r="E99" s="15">
        <v>-2047.92</v>
      </c>
      <c r="F99" s="7" t="s">
        <v>168</v>
      </c>
      <c r="G99" s="7"/>
    </row>
    <row r="100" spans="1:7" ht="25.5">
      <c r="A100" s="20" t="s">
        <v>20</v>
      </c>
      <c r="B100" s="8"/>
      <c r="C100" s="8" t="s">
        <v>64</v>
      </c>
      <c r="D100" s="16">
        <v>-2047.92</v>
      </c>
      <c r="E100" s="16">
        <v>-26692.65</v>
      </c>
      <c r="F100" s="6">
        <f>D100-E100</f>
        <v>24644.730000000003</v>
      </c>
      <c r="G100" s="7">
        <f>E100/D100*100</f>
        <v>1303.4029649595689</v>
      </c>
    </row>
    <row r="101" spans="1:7" ht="25.5">
      <c r="A101" s="20" t="s">
        <v>20</v>
      </c>
      <c r="B101" s="8"/>
      <c r="C101" s="8" t="s">
        <v>126</v>
      </c>
      <c r="D101" s="16"/>
      <c r="E101" s="16">
        <v>26692.65</v>
      </c>
      <c r="F101" s="7">
        <f>D101-E101</f>
        <v>-26692.65</v>
      </c>
      <c r="G101" s="7"/>
    </row>
    <row r="102" spans="1:7" ht="25.5">
      <c r="A102" s="20" t="s">
        <v>20</v>
      </c>
      <c r="B102" s="8"/>
      <c r="C102" s="8" t="s">
        <v>63</v>
      </c>
      <c r="D102" s="9"/>
      <c r="E102" s="13">
        <v>-459202.25</v>
      </c>
      <c r="F102" s="7">
        <f>D102-E102</f>
        <v>459202.25</v>
      </c>
      <c r="G102" s="7"/>
    </row>
    <row r="103" spans="1:7" ht="25.5">
      <c r="A103" s="20" t="s">
        <v>20</v>
      </c>
      <c r="B103" s="8"/>
      <c r="C103" s="8" t="s">
        <v>62</v>
      </c>
      <c r="D103" s="9"/>
      <c r="E103" s="13">
        <v>434557.52</v>
      </c>
      <c r="F103" s="6">
        <v>-434557.52</v>
      </c>
      <c r="G103" s="7"/>
    </row>
    <row r="104" spans="1:7" ht="12.75">
      <c r="A104" s="8" t="s">
        <v>21</v>
      </c>
      <c r="B104" s="8">
        <v>51</v>
      </c>
      <c r="C104" s="8"/>
      <c r="D104" s="13"/>
      <c r="E104" s="10">
        <v>-24644.73</v>
      </c>
      <c r="F104" s="7"/>
      <c r="G104" s="7"/>
    </row>
    <row r="105" spans="1:7" ht="12.75">
      <c r="A105" s="8" t="s">
        <v>22</v>
      </c>
      <c r="B105" s="8">
        <v>510</v>
      </c>
      <c r="C105" s="8" t="s">
        <v>57</v>
      </c>
      <c r="D105" s="13">
        <v>2047.92</v>
      </c>
      <c r="E105" s="13">
        <v>2047.92</v>
      </c>
      <c r="F105" s="7"/>
      <c r="G105" s="7"/>
    </row>
    <row r="106" spans="1:7" ht="12.75">
      <c r="A106" s="8" t="s">
        <v>23</v>
      </c>
      <c r="B106" s="8">
        <v>511</v>
      </c>
      <c r="C106" s="8" t="s">
        <v>58</v>
      </c>
      <c r="D106" s="16">
        <v>-2047.92</v>
      </c>
      <c r="E106" s="16">
        <v>-26692.65</v>
      </c>
      <c r="F106" s="7">
        <v>24644.73</v>
      </c>
      <c r="G106" s="7"/>
    </row>
    <row r="107" spans="1:7" ht="12" customHeight="1">
      <c r="A107" s="8"/>
      <c r="B107" s="8">
        <v>0</v>
      </c>
      <c r="C107" s="8"/>
      <c r="D107" s="8"/>
      <c r="E107" s="8"/>
      <c r="F107" s="6"/>
      <c r="G107" s="7"/>
    </row>
    <row r="108" spans="1:7" ht="12.75">
      <c r="A108" s="8" t="s">
        <v>24</v>
      </c>
      <c r="B108" s="8">
        <v>811</v>
      </c>
      <c r="C108" s="8">
        <v>0</v>
      </c>
      <c r="D108" s="8"/>
      <c r="E108" s="8"/>
      <c r="F108" s="6"/>
      <c r="G108" s="7"/>
    </row>
    <row r="109" ht="9" customHeight="1"/>
    <row r="110" ht="9.75" customHeight="1">
      <c r="A110" s="1" t="s">
        <v>29</v>
      </c>
    </row>
    <row r="111" spans="1:3" ht="12.75">
      <c r="A111" s="1" t="s">
        <v>30</v>
      </c>
      <c r="C111" s="1" t="s">
        <v>78</v>
      </c>
    </row>
    <row r="113" ht="12.75">
      <c r="A113" s="1" t="s">
        <v>31</v>
      </c>
    </row>
  </sheetData>
  <mergeCells count="6">
    <mergeCell ref="A5:G5"/>
    <mergeCell ref="A6:G6"/>
    <mergeCell ref="A1:G1"/>
    <mergeCell ref="A2:G2"/>
    <mergeCell ref="A3:G3"/>
    <mergeCell ref="A4:G4"/>
  </mergeCells>
  <printOptions/>
  <pageMargins left="0" right="0" top="0" bottom="0" header="0.5118110236220472" footer="0.5118110236220472"/>
  <pageSetup fitToHeight="3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Бураевское 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Гузель</dc:creator>
  <cp:keywords/>
  <dc:description/>
  <cp:lastModifiedBy>Customer</cp:lastModifiedBy>
  <cp:lastPrinted>2014-04-02T04:16:01Z</cp:lastPrinted>
  <dcterms:created xsi:type="dcterms:W3CDTF">2006-08-02T02:30:41Z</dcterms:created>
  <dcterms:modified xsi:type="dcterms:W3CDTF">2014-04-08T06:50:08Z</dcterms:modified>
  <cp:category/>
  <cp:version/>
  <cp:contentType/>
  <cp:contentStatus/>
</cp:coreProperties>
</file>